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27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<sst xmlns="http://schemas.openxmlformats.org/spreadsheetml/2006/main" count="22" uniqueCount="21">
  <si>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1. 資料</t>
  </si>
  <si>
    <t>No</t>
  </si>
  <si>
    <t>国（x）</t>
  </si>
  <si>
    <t>社（y）</t>
  </si>
  <si>
    <t>英（z）</t>
  </si>
  <si>
    <t>理（v）</t>
  </si>
  <si>
    <t>数（w）</t>
  </si>
  <si>
    <t>分散</t>
  </si>
  <si>
    <t>2. 分散共分散行列</t>
  </si>
  <si>
    <t>x</t>
  </si>
  <si>
    <t>y</t>
  </si>
  <si>
    <t>z</t>
  </si>
  <si>
    <t>v</t>
  </si>
  <si>
    <t>w</t>
  </si>
  <si>
    <t>3. 固有値固有ベクトル</t>
  </si>
  <si>
    <t>y</t>
  </si>
  <si>
    <t>z</t>
  </si>
  <si>
    <t>v</t>
  </si>
  <si>
    <t>w</t>
  </si>
  <si>
    <t>固有値</t>
  </si>
  <si>
    <t>固有ベクトル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</si>
</sst>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I38"/>
  <sheetViews>
    <sheetView tabSelected="1" workbookViewId="0" topLeftCell="A9">
      <selection activeCell="I33" sqref="I33"/>
    </sheetView>
  </sheetViews>
  <sheetFormatPr defaultColWidth="9.00390625" defaultRowHeight="13.5"/>
  <sheetData>
    <row r="5" ht="13.5">
      <c r="C5" t="s">
        <v>0</v>
      </c>
    </row>
    <row r="7" spans="3:8" ht="13.5"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</row>
    <row r="8" spans="3:8" ht="13.5">
      <c r="C8">
        <v>1</v>
      </c>
      <c r="D8">
        <v>66</v>
      </c>
      <c r="E8">
        <v>79</v>
      </c>
      <c r="F8">
        <v>44</v>
      </c>
      <c r="G8">
        <v>79</v>
      </c>
      <c r="H8">
        <v>75</v>
      </c>
    </row>
    <row r="9" spans="3:8" ht="13.5">
      <c r="C9">
        <v>2</v>
      </c>
      <c r="D9">
        <v>75</v>
      </c>
      <c r="E9">
        <v>84</v>
      </c>
      <c r="F9">
        <v>61</v>
      </c>
      <c r="G9">
        <v>76</v>
      </c>
      <c r="H9">
        <v>82</v>
      </c>
    </row>
    <row r="10" spans="3:8" ht="13.5">
      <c r="C10">
        <v>3</v>
      </c>
      <c r="D10">
        <v>59</v>
      </c>
      <c r="E10">
        <v>65</v>
      </c>
      <c r="F10">
        <v>55</v>
      </c>
      <c r="G10">
        <v>58</v>
      </c>
      <c r="H10">
        <v>43</v>
      </c>
    </row>
    <row r="11" spans="3:8" ht="13.5">
      <c r="C11">
        <v>4</v>
      </c>
      <c r="D11">
        <v>74</v>
      </c>
      <c r="E11">
        <v>76</v>
      </c>
      <c r="F11">
        <v>51</v>
      </c>
      <c r="G11">
        <v>69</v>
      </c>
      <c r="H11">
        <v>67</v>
      </c>
    </row>
    <row r="12" spans="3:8" ht="13.5">
      <c r="C12">
        <v>5</v>
      </c>
      <c r="D12">
        <v>86</v>
      </c>
      <c r="E12">
        <v>71</v>
      </c>
      <c r="F12">
        <v>67</v>
      </c>
      <c r="G12">
        <v>74</v>
      </c>
      <c r="H12">
        <v>50</v>
      </c>
    </row>
    <row r="13" spans="3:8" ht="13.5">
      <c r="C13">
        <v>6</v>
      </c>
      <c r="D13">
        <v>87</v>
      </c>
      <c r="E13">
        <v>92</v>
      </c>
      <c r="F13">
        <v>54</v>
      </c>
      <c r="G13">
        <v>71</v>
      </c>
      <c r="H13">
        <v>81</v>
      </c>
    </row>
    <row r="14" spans="3:8" ht="13.5">
      <c r="C14">
        <v>7</v>
      </c>
      <c r="D14">
        <v>73</v>
      </c>
      <c r="E14">
        <v>89</v>
      </c>
      <c r="F14">
        <v>53</v>
      </c>
      <c r="G14">
        <v>71</v>
      </c>
      <c r="H14">
        <v>51</v>
      </c>
    </row>
    <row r="15" spans="3:8" ht="13.5">
      <c r="C15">
        <v>8</v>
      </c>
      <c r="D15">
        <v>79</v>
      </c>
      <c r="E15">
        <v>85</v>
      </c>
      <c r="F15">
        <v>49</v>
      </c>
      <c r="G15">
        <v>52</v>
      </c>
      <c r="H15">
        <v>49</v>
      </c>
    </row>
    <row r="16" spans="3:8" ht="13.5">
      <c r="C16">
        <v>9</v>
      </c>
      <c r="D16">
        <v>87</v>
      </c>
      <c r="E16">
        <v>73</v>
      </c>
      <c r="F16">
        <v>64</v>
      </c>
      <c r="G16">
        <v>82</v>
      </c>
      <c r="H16">
        <v>97</v>
      </c>
    </row>
    <row r="17" spans="3:8" ht="13.5">
      <c r="C17">
        <v>10</v>
      </c>
      <c r="D17">
        <v>88</v>
      </c>
      <c r="E17">
        <v>87</v>
      </c>
      <c r="F17">
        <v>78</v>
      </c>
      <c r="G17">
        <v>70</v>
      </c>
      <c r="H17">
        <v>88</v>
      </c>
    </row>
    <row r="18" spans="3:9" ht="13.5">
      <c r="C18" t="s">
        <v>7</v>
      </c>
      <c r="D18">
        <f>VARP(D8:D17)</f>
        <v>87.84000000000015</v>
      </c>
      <c r="E18">
        <f>VARP(E8:E17)</f>
        <v>68.69000000000014</v>
      </c>
      <c r="F18">
        <f>VARP(F8:F17)</f>
        <v>90.04000000000015</v>
      </c>
      <c r="G18">
        <f>VARP(G8:G17)</f>
        <v>74.75999999999985</v>
      </c>
      <c r="H18">
        <f>VARP(H8:H17)</f>
        <v>325.40999999999985</v>
      </c>
      <c r="I18">
        <f>SUM(D18:H18)</f>
        <v>646.7400000000001</v>
      </c>
    </row>
    <row r="20" ht="13.5">
      <c r="C20" t="s">
        <v>8</v>
      </c>
    </row>
    <row r="21" spans="4:8" ht="13.5">
      <c r="D21" t="s">
        <v>9</v>
      </c>
      <c r="E21" t="s">
        <v>10</v>
      </c>
      <c r="F21" t="s">
        <v>11</v>
      </c>
      <c r="G21" t="s">
        <v>12</v>
      </c>
      <c r="H21" t="s">
        <v>13</v>
      </c>
    </row>
    <row r="22" spans="3:8" ht="13.5">
      <c r="C22" t="s">
        <v>9</v>
      </c>
      <c r="D22">
        <f>COVAR($D$8:$D$17,D$8:D$17)</f>
        <v>87.83999999999999</v>
      </c>
      <c r="E22">
        <f>COVAR($D$8:$D$17,E$8:E$17)</f>
        <v>30.45999999999999</v>
      </c>
      <c r="F22">
        <f>COVAR($D$8:$D$17,F$8:F$17)</f>
        <v>54.760000000000005</v>
      </c>
      <c r="G22">
        <f>COVAR($D$8:$D$17,G$8:G$17)</f>
        <v>23.32</v>
      </c>
      <c r="H22">
        <f>COVAR($D$8:$D$17,H$8:H$17)</f>
        <v>85.48</v>
      </c>
    </row>
    <row r="23" spans="3:8" ht="13.5">
      <c r="C23" t="s">
        <v>15</v>
      </c>
      <c r="D23">
        <f>COVAR($E$8:$E$17,D$8:D$17)</f>
        <v>30.45999999999999</v>
      </c>
      <c r="E23">
        <f>COVAR($E$8:$E$17,E$8:E$17)</f>
        <v>68.69000000000001</v>
      </c>
      <c r="F23">
        <f>COVAR($E$8:$E$17,F$8:F$17)</f>
        <v>-2.1600000000000024</v>
      </c>
      <c r="G23">
        <f>COVAR($E$8:$E$17,G$8:G$17)</f>
        <v>0.9800000000000015</v>
      </c>
      <c r="H23">
        <f>COVAR($E$8:$E$17,H$8:H$17)</f>
        <v>43.470000000000006</v>
      </c>
    </row>
    <row r="24" spans="3:8" ht="13.5">
      <c r="C24" t="s">
        <v>16</v>
      </c>
      <c r="D24">
        <f>COVAR($F$8:$F$17,D$8:D$17)</f>
        <v>54.760000000000005</v>
      </c>
      <c r="E24">
        <f>COVAR($F$8:$F$17,E$8:E$17)</f>
        <v>-2.1600000000000024</v>
      </c>
      <c r="F24">
        <f>COVAR($F$8:$F$17,F$8:F$17)</f>
        <v>90.04</v>
      </c>
      <c r="G24">
        <f>COVAR($F$8:$F$17,G$8:G$17)</f>
        <v>19.68</v>
      </c>
      <c r="H24">
        <f>COVAR($F$8:$F$17,H$8:H$17)</f>
        <v>64.32000000000001</v>
      </c>
    </row>
    <row r="25" spans="3:8" ht="13.5">
      <c r="C25" t="s">
        <v>17</v>
      </c>
      <c r="D25">
        <f>COVAR($G$8:$G$17,D$8:D$17)</f>
        <v>23.32</v>
      </c>
      <c r="E25">
        <f>COVAR($G$8:$G$17,E$8:E$17)</f>
        <v>0.9800000000000015</v>
      </c>
      <c r="F25">
        <f>COVAR($G$8:$G$17,F$8:F$17)</f>
        <v>19.68</v>
      </c>
      <c r="G25">
        <f>COVAR($G$8:$G$17,G$8:G$17)</f>
        <v>74.75999999999999</v>
      </c>
      <c r="H25">
        <f>COVAR($G$8:$G$17,H$8:H$17)</f>
        <v>106.14000000000001</v>
      </c>
    </row>
    <row r="26" spans="3:8" ht="13.5">
      <c r="C26" t="s">
        <v>18</v>
      </c>
      <c r="D26">
        <f>COVAR($H$8:$H$17,D$8:D$17)</f>
        <v>85.48</v>
      </c>
      <c r="E26">
        <f>COVAR($H$8:$H$17,E$8:E$17)</f>
        <v>43.470000000000006</v>
      </c>
      <c r="F26">
        <f>COVAR($H$8:$H$17,F$8:F$17)</f>
        <v>64.32000000000001</v>
      </c>
      <c r="G26">
        <f>COVAR($H$8:$H$17,G$8:G$17)</f>
        <v>106.14000000000001</v>
      </c>
      <c r="H26">
        <f>COVAR($H$8:$H$17,H$8:H$17)</f>
        <v>325.40999999999997</v>
      </c>
    </row>
    <row r="28" ht="13.5">
      <c r="C28" t="s">
        <v>14</v>
      </c>
    </row>
    <row r="30" ht="13.5">
      <c r="C30" t="s">
        <v>19</v>
      </c>
    </row>
    <row r="31" spans="4:8" ht="13.5">
      <c r="D31">
        <v>416.50391654665975</v>
      </c>
      <c r="E31">
        <v>31.833072696234538</v>
      </c>
      <c r="F31">
        <v>99.91858233610127</v>
      </c>
      <c r="G31">
        <v>77.74523306155662</v>
      </c>
      <c r="H31">
        <v>20.739195359447706</v>
      </c>
    </row>
    <row r="33" ht="13.5">
      <c r="C33" t="s">
        <v>20</v>
      </c>
    </row>
    <row r="34" spans="4:8" ht="13.5">
      <c r="D34">
        <v>0.29795492689864217</v>
      </c>
      <c r="E34">
        <v>0.3545093223490837</v>
      </c>
      <c r="F34">
        <v>0.5924631949717176</v>
      </c>
      <c r="G34">
        <v>0.22078178865498205</v>
      </c>
      <c r="H34">
        <v>0.6211189630872892</v>
      </c>
    </row>
    <row r="35" spans="4:8" ht="13.5">
      <c r="D35">
        <v>0.1333834297807976</v>
      </c>
      <c r="E35">
        <v>0.11892419311318414</v>
      </c>
      <c r="F35">
        <v>0.07857968709289752</v>
      </c>
      <c r="G35">
        <v>0.8404219938072969</v>
      </c>
      <c r="H35">
        <v>-0.5055511863833761</v>
      </c>
    </row>
    <row r="36" spans="4:8" ht="13.5">
      <c r="D36">
        <v>0.23744733888234212</v>
      </c>
      <c r="E36">
        <v>-0.1911845547904357</v>
      </c>
      <c r="F36">
        <v>0.6914454380475542</v>
      </c>
      <c r="G36">
        <v>-0.39124780540601317</v>
      </c>
      <c r="H36">
        <v>-0.5252576398639829</v>
      </c>
    </row>
    <row r="37" spans="4:8" ht="13.5">
      <c r="D37">
        <v>0.30255524383903004</v>
      </c>
      <c r="E37">
        <v>0.8253705001168516</v>
      </c>
      <c r="F37">
        <v>-0.2513242607108822</v>
      </c>
      <c r="G37">
        <v>-0.30300381090719913</v>
      </c>
      <c r="H37">
        <v>-0.2687911243255735</v>
      </c>
    </row>
    <row r="38" spans="4:8" ht="13.5">
      <c r="D38">
        <v>0.8634296774375634</v>
      </c>
      <c r="E38">
        <v>-0.3773488839342347</v>
      </c>
      <c r="F38">
        <v>-0.31867211607174073</v>
      </c>
      <c r="G38">
        <v>0.007753674223690505</v>
      </c>
      <c r="H38">
        <v>0.10239616637376783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17" sqref="A1:F1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19" sqref="A1:D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長畑 秀和</dc:creator>
  <cp:keywords/>
  <dc:description/>
  <cp:lastModifiedBy>安藤和敏</cp:lastModifiedBy>
  <dcterms:created xsi:type="dcterms:W3CDTF">1999-12-14T11:48:27Z</dcterms:created>
  <dcterms:modified xsi:type="dcterms:W3CDTF">2005-12-06T14:23:25Z</dcterms:modified>
  <cp:category/>
  <cp:version/>
  <cp:contentType/>
  <cp:contentStatus/>
</cp:coreProperties>
</file>